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SMÅJENTE" sheetId="1" r:id="rId1"/>
    <sheet name="SMÅGUTTE" sheetId="2" r:id="rId2"/>
    <sheet name="FINALER" sheetId="3" r:id="rId3"/>
    <sheet name="RESULTATLISTE" sheetId="4" r:id="rId4"/>
  </sheets>
  <definedNames/>
  <calcPr fullCalcOnLoad="1"/>
</workbook>
</file>

<file path=xl/sharedStrings.xml><?xml version="1.0" encoding="utf-8"?>
<sst xmlns="http://schemas.openxmlformats.org/spreadsheetml/2006/main" count="123" uniqueCount="41">
  <si>
    <t>-</t>
  </si>
  <si>
    <t xml:space="preserve">TABELL </t>
  </si>
  <si>
    <t>Poeng</t>
  </si>
  <si>
    <t>Plussmål</t>
  </si>
  <si>
    <t>ÅHEIM</t>
  </si>
  <si>
    <t>VANKAM</t>
  </si>
  <si>
    <t>DALSFJORDEN</t>
  </si>
  <si>
    <t>SMÅJENTER</t>
  </si>
  <si>
    <t>SMÅGUTTER</t>
  </si>
  <si>
    <t>VINNER</t>
  </si>
  <si>
    <t>NR 2</t>
  </si>
  <si>
    <t>NR 3</t>
  </si>
  <si>
    <t>NR 4</t>
  </si>
  <si>
    <t>BESTE SPILLER</t>
  </si>
  <si>
    <t>LAG</t>
  </si>
  <si>
    <t>KAMP NR</t>
  </si>
  <si>
    <t>FINALESPEL OLIVINCUP 2004</t>
  </si>
  <si>
    <t>RESULTATLISTE OLIVIN CUP 2004</t>
  </si>
  <si>
    <t>SELJE</t>
  </si>
  <si>
    <t>STADLANDET 2</t>
  </si>
  <si>
    <t>STADLANDET 1</t>
  </si>
  <si>
    <t>KAMP 36</t>
  </si>
  <si>
    <t>FINALE SMÅJENTER</t>
  </si>
  <si>
    <t>MELLOMSPEL SMÅGUTTER</t>
  </si>
  <si>
    <t>KAMP 62</t>
  </si>
  <si>
    <t>KAMP 63</t>
  </si>
  <si>
    <t>BRONSEFINALE SMÅGUTTER</t>
  </si>
  <si>
    <t>KAMP 66</t>
  </si>
  <si>
    <t>KAMP 68</t>
  </si>
  <si>
    <t>FINALE SMÅGUTTER</t>
  </si>
  <si>
    <t>U</t>
  </si>
  <si>
    <t>S</t>
  </si>
  <si>
    <t>T</t>
  </si>
  <si>
    <t>Van Kam</t>
  </si>
  <si>
    <t>Dalsfjorden</t>
  </si>
  <si>
    <t>Åheim</t>
  </si>
  <si>
    <t>Selje</t>
  </si>
  <si>
    <t>Stadlandet 2</t>
  </si>
  <si>
    <t>Stadlandet 1</t>
  </si>
  <si>
    <t>Endre Kupen</t>
  </si>
  <si>
    <t>Malin Håberg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</si>
</sst>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16">
    <font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Up">
        <bgColor indexed="31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6" xfId="0" applyBorder="1" applyAlignment="1">
      <alignment/>
    </xf>
    <xf numFmtId="0" fontId="3" fillId="0" borderId="6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9" fillId="0" borderId="7" xfId="0" applyFont="1" applyBorder="1" applyAlignment="1">
      <alignment/>
    </xf>
    <xf numFmtId="0" fontId="9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8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0" xfId="0" applyFont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Alignment="1">
      <alignment horizontal="center"/>
    </xf>
    <xf numFmtId="0" fontId="12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1" fillId="2" borderId="8" xfId="0" applyFont="1" applyFill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3">
      <selection activeCell="D17" sqref="D17:M19"/>
    </sheetView>
  </sheetViews>
  <sheetFormatPr defaultColWidth="11.421875" defaultRowHeight="12.75"/>
  <cols>
    <col min="1" max="1" width="10.00390625" style="0" customWidth="1"/>
    <col min="2" max="2" width="20.7109375" style="2" customWidth="1"/>
    <col min="3" max="3" width="3.8515625" style="2" customWidth="1"/>
    <col min="4" max="4" width="20.7109375" style="2" customWidth="1"/>
    <col min="5" max="5" width="3.28125" style="2" customWidth="1"/>
    <col min="6" max="6" width="7.7109375" style="2" customWidth="1"/>
    <col min="7" max="8" width="3.28125" style="2" customWidth="1"/>
    <col min="9" max="9" width="7.7109375" style="2" customWidth="1"/>
    <col min="10" max="11" width="3.421875" style="2" customWidth="1"/>
    <col min="12" max="12" width="8.8515625" style="2" customWidth="1"/>
    <col min="13" max="13" width="9.00390625" style="0" customWidth="1"/>
  </cols>
  <sheetData>
    <row r="1" spans="2:7" ht="27" thickBot="1">
      <c r="B1" s="19" t="s">
        <v>7</v>
      </c>
      <c r="C1" s="17"/>
      <c r="D1" s="17"/>
      <c r="E1" s="17"/>
      <c r="F1" s="17"/>
      <c r="G1" s="17"/>
    </row>
    <row r="2" ht="18">
      <c r="B2" s="1"/>
    </row>
    <row r="3" ht="15" thickBot="1">
      <c r="A3" s="33" t="s">
        <v>15</v>
      </c>
    </row>
    <row r="4" spans="1:7" ht="14.25">
      <c r="A4" s="32">
        <v>18</v>
      </c>
      <c r="B4" s="2" t="s">
        <v>5</v>
      </c>
      <c r="C4" s="3" t="s">
        <v>0</v>
      </c>
      <c r="D4" s="2" t="s">
        <v>6</v>
      </c>
      <c r="E4" s="2">
        <v>2</v>
      </c>
      <c r="F4" s="3" t="s">
        <v>0</v>
      </c>
      <c r="G4" s="2">
        <v>1</v>
      </c>
    </row>
    <row r="5" spans="1:7" ht="14.25">
      <c r="A5" s="32">
        <v>21</v>
      </c>
      <c r="B5" s="2" t="s">
        <v>4</v>
      </c>
      <c r="C5" s="3" t="s">
        <v>0</v>
      </c>
      <c r="D5" s="2" t="s">
        <v>5</v>
      </c>
      <c r="E5" s="2">
        <v>0</v>
      </c>
      <c r="F5" s="3" t="s">
        <v>0</v>
      </c>
      <c r="G5" s="2">
        <v>2</v>
      </c>
    </row>
    <row r="6" spans="1:7" ht="14.25">
      <c r="A6" s="32">
        <v>24</v>
      </c>
      <c r="B6" s="2" t="s">
        <v>6</v>
      </c>
      <c r="C6" s="3" t="s">
        <v>0</v>
      </c>
      <c r="D6" s="2" t="s">
        <v>4</v>
      </c>
      <c r="E6" s="2">
        <v>1</v>
      </c>
      <c r="F6" s="3" t="s">
        <v>0</v>
      </c>
      <c r="G6" s="2">
        <v>2</v>
      </c>
    </row>
    <row r="7" spans="1:7" ht="14.25">
      <c r="A7" s="32">
        <v>27</v>
      </c>
      <c r="B7" s="2" t="s">
        <v>5</v>
      </c>
      <c r="C7" s="3" t="s">
        <v>0</v>
      </c>
      <c r="D7" s="2" t="s">
        <v>6</v>
      </c>
      <c r="E7" s="2">
        <v>0</v>
      </c>
      <c r="F7" s="3" t="s">
        <v>0</v>
      </c>
      <c r="G7" s="2">
        <v>2</v>
      </c>
    </row>
    <row r="8" spans="1:7" ht="14.25">
      <c r="A8" s="32">
        <v>30</v>
      </c>
      <c r="B8" s="2" t="s">
        <v>4</v>
      </c>
      <c r="C8" s="3" t="s">
        <v>0</v>
      </c>
      <c r="D8" s="2" t="s">
        <v>5</v>
      </c>
      <c r="E8" s="2">
        <v>0</v>
      </c>
      <c r="F8" s="3" t="s">
        <v>0</v>
      </c>
      <c r="G8" s="2">
        <v>1</v>
      </c>
    </row>
    <row r="9" spans="1:7" ht="14.25">
      <c r="A9" s="32">
        <v>33</v>
      </c>
      <c r="B9" s="2" t="s">
        <v>6</v>
      </c>
      <c r="C9" s="3" t="s">
        <v>0</v>
      </c>
      <c r="D9" s="2" t="s">
        <v>4</v>
      </c>
      <c r="E9" s="2">
        <v>1</v>
      </c>
      <c r="F9" s="3" t="s">
        <v>0</v>
      </c>
      <c r="G9" s="2">
        <v>1</v>
      </c>
    </row>
    <row r="10" spans="2:7" ht="15" thickBot="1">
      <c r="B10" s="17"/>
      <c r="C10" s="18"/>
      <c r="D10" s="17"/>
      <c r="E10" s="17"/>
      <c r="F10" s="18"/>
      <c r="G10" s="17"/>
    </row>
    <row r="11" spans="3:6" ht="14.25">
      <c r="C11" s="3"/>
      <c r="F11" s="3"/>
    </row>
    <row r="12" spans="3:6" ht="14.25">
      <c r="C12" s="3"/>
      <c r="F12" s="3"/>
    </row>
    <row r="13" spans="3:6" ht="14.25">
      <c r="C13" s="3"/>
      <c r="F13" s="3"/>
    </row>
    <row r="14" spans="3:6" ht="14.25">
      <c r="C14" s="3"/>
      <c r="F14" s="3"/>
    </row>
    <row r="16" spans="4:13" ht="26.25">
      <c r="D16" s="20" t="s">
        <v>1</v>
      </c>
      <c r="E16" s="9"/>
      <c r="F16" s="38" t="s">
        <v>31</v>
      </c>
      <c r="G16" s="39" t="s">
        <v>30</v>
      </c>
      <c r="H16" s="39" t="s">
        <v>32</v>
      </c>
      <c r="I16" s="9"/>
      <c r="J16" s="9"/>
      <c r="K16" s="16"/>
      <c r="L16" s="10" t="s">
        <v>2</v>
      </c>
      <c r="M16" s="10" t="s">
        <v>3</v>
      </c>
    </row>
    <row r="17" spans="4:13" ht="15">
      <c r="D17" s="41" t="s">
        <v>5</v>
      </c>
      <c r="E17" s="39">
        <v>4</v>
      </c>
      <c r="F17" s="9">
        <v>3</v>
      </c>
      <c r="G17" s="39">
        <v>0</v>
      </c>
      <c r="H17" s="39">
        <v>1</v>
      </c>
      <c r="I17" s="9">
        <f>SUM($E$4+$G$5+$E$7+$G$8)</f>
        <v>5</v>
      </c>
      <c r="J17" s="39" t="s">
        <v>0</v>
      </c>
      <c r="K17" s="42">
        <f>SUM($G$4+$E$5+$G$7+$E$8)</f>
        <v>3</v>
      </c>
      <c r="L17" s="43">
        <f>SUM(F17*3+G17*1+H17*0)</f>
        <v>9</v>
      </c>
      <c r="M17" s="44">
        <f>SUM(I17-K17)</f>
        <v>2</v>
      </c>
    </row>
    <row r="18" spans="4:13" ht="15">
      <c r="D18" s="41" t="s">
        <v>6</v>
      </c>
      <c r="E18" s="39">
        <v>4</v>
      </c>
      <c r="F18" s="9">
        <v>1</v>
      </c>
      <c r="G18" s="39">
        <v>1</v>
      </c>
      <c r="H18" s="39">
        <v>2</v>
      </c>
      <c r="I18" s="9">
        <f>SUM($G$4+$E$6+$G$7+$E$9)</f>
        <v>5</v>
      </c>
      <c r="J18" s="39" t="s">
        <v>0</v>
      </c>
      <c r="K18" s="42">
        <f>SUM($E$4+$G$6+$E$7+$G$9)</f>
        <v>5</v>
      </c>
      <c r="L18" s="43">
        <f>SUM(F18*3+G18*1+H18*0)</f>
        <v>4</v>
      </c>
      <c r="M18" s="44">
        <f>SUM(I18-K18)</f>
        <v>0</v>
      </c>
    </row>
    <row r="19" spans="4:13" ht="15">
      <c r="D19" s="12" t="s">
        <v>4</v>
      </c>
      <c r="E19" s="13">
        <v>4</v>
      </c>
      <c r="F19" s="7">
        <v>1</v>
      </c>
      <c r="G19" s="13">
        <v>1</v>
      </c>
      <c r="H19" s="13">
        <v>2</v>
      </c>
      <c r="I19" s="7">
        <f>SUM($E$5+$G$6+$E$8+$G$9)</f>
        <v>3</v>
      </c>
      <c r="J19" s="13" t="s">
        <v>0</v>
      </c>
      <c r="K19" s="40">
        <f>SUM($G$5+$E$6+$G$8+$E$9)</f>
        <v>5</v>
      </c>
      <c r="L19" s="15">
        <f>SUM(F19*3+G19*1+H19*0)</f>
        <v>4</v>
      </c>
      <c r="M19" s="14">
        <f>SUM(I19-K19)</f>
        <v>-2</v>
      </c>
    </row>
    <row r="25" ht="14.25"/>
    <row r="26" ht="14.25"/>
    <row r="27" ht="14.25"/>
  </sheetData>
  <printOptions/>
  <pageMargins left="0.75" right="0.75" top="1" bottom="1" header="0.5" footer="0.5"/>
  <pageSetup horizontalDpi="600" verticalDpi="600" orientation="landscape" paperSize="9" r:id="rId3"/>
  <headerFooter alignWithMargins="0">
    <oddFooter>&amp;LOLIVIN CUP 2004&amp;CRESULTAT OPPDATERT
&amp;D kl.&amp;T&amp;RÅHEIM IL, ARRANGØR</oddFooter>
  </headerFooter>
  <legacyDrawing r:id="rId2"/>
  <oleObjects>
    <oleObject progId="PBrush" shapeId="174401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D17" sqref="D17"/>
    </sheetView>
  </sheetViews>
  <sheetFormatPr defaultColWidth="11.421875" defaultRowHeight="12.75"/>
  <cols>
    <col min="1" max="1" width="9.7109375" style="2" customWidth="1"/>
    <col min="2" max="2" width="20.7109375" style="2" customWidth="1"/>
    <col min="3" max="3" width="3.8515625" style="2" customWidth="1"/>
    <col min="4" max="4" width="20.7109375" style="2" customWidth="1"/>
    <col min="5" max="5" width="3.28125" style="2" bestFit="1" customWidth="1"/>
    <col min="6" max="6" width="7.7109375" style="2" customWidth="1"/>
    <col min="7" max="8" width="3.28125" style="2" bestFit="1" customWidth="1"/>
    <col min="9" max="9" width="8.421875" style="2" customWidth="1"/>
    <col min="10" max="10" width="3.421875" style="2" customWidth="1"/>
    <col min="11" max="11" width="4.7109375" style="2" customWidth="1"/>
    <col min="12" max="13" width="8.7109375" style="2" customWidth="1"/>
    <col min="14" max="16384" width="11.421875" style="2" customWidth="1"/>
  </cols>
  <sheetData>
    <row r="1" spans="2:7" ht="27" thickBot="1">
      <c r="B1" s="19" t="s">
        <v>8</v>
      </c>
      <c r="C1" s="17"/>
      <c r="D1" s="17"/>
      <c r="E1" s="17"/>
      <c r="F1" s="17"/>
      <c r="G1" s="17"/>
    </row>
    <row r="2" ht="18">
      <c r="B2" s="1"/>
    </row>
    <row r="3" ht="15" thickBot="1">
      <c r="A3" s="33" t="s">
        <v>15</v>
      </c>
    </row>
    <row r="4" spans="1:7" ht="14.25">
      <c r="A4" s="32">
        <v>50</v>
      </c>
      <c r="B4" s="2" t="s">
        <v>4</v>
      </c>
      <c r="C4" s="3" t="s">
        <v>0</v>
      </c>
      <c r="D4" s="2" t="s">
        <v>18</v>
      </c>
      <c r="E4" s="2">
        <v>4</v>
      </c>
      <c r="F4" s="3" t="s">
        <v>0</v>
      </c>
      <c r="G4" s="2">
        <v>2</v>
      </c>
    </row>
    <row r="5" spans="1:7" ht="14.25">
      <c r="A5" s="32">
        <v>51</v>
      </c>
      <c r="B5" s="2" t="s">
        <v>20</v>
      </c>
      <c r="C5" s="3" t="s">
        <v>0</v>
      </c>
      <c r="D5" s="2" t="s">
        <v>19</v>
      </c>
      <c r="E5" s="2">
        <v>0</v>
      </c>
      <c r="F5" s="3" t="s">
        <v>0</v>
      </c>
      <c r="G5" s="2">
        <v>2</v>
      </c>
    </row>
    <row r="6" spans="1:7" ht="14.25">
      <c r="A6" s="32">
        <v>54</v>
      </c>
      <c r="B6" s="2" t="s">
        <v>20</v>
      </c>
      <c r="C6" s="3" t="s">
        <v>0</v>
      </c>
      <c r="D6" s="2" t="s">
        <v>4</v>
      </c>
      <c r="E6" s="2">
        <v>0</v>
      </c>
      <c r="F6" s="3" t="s">
        <v>0</v>
      </c>
      <c r="G6" s="2">
        <v>4</v>
      </c>
    </row>
    <row r="7" spans="1:7" ht="14.25">
      <c r="A7" s="32">
        <v>55</v>
      </c>
      <c r="B7" s="2" t="s">
        <v>19</v>
      </c>
      <c r="C7" s="3" t="s">
        <v>0</v>
      </c>
      <c r="D7" s="2" t="s">
        <v>18</v>
      </c>
      <c r="E7" s="2">
        <v>3</v>
      </c>
      <c r="F7" s="3" t="s">
        <v>0</v>
      </c>
      <c r="G7" s="2">
        <v>0</v>
      </c>
    </row>
    <row r="8" spans="1:7" ht="14.25">
      <c r="A8" s="32">
        <v>58</v>
      </c>
      <c r="B8" s="2" t="s">
        <v>18</v>
      </c>
      <c r="C8" s="3" t="s">
        <v>0</v>
      </c>
      <c r="D8" s="2" t="s">
        <v>20</v>
      </c>
      <c r="E8" s="2">
        <v>4</v>
      </c>
      <c r="F8" s="3" t="s">
        <v>0</v>
      </c>
      <c r="G8" s="2">
        <v>2</v>
      </c>
    </row>
    <row r="9" spans="1:7" ht="14.25">
      <c r="A9" s="32">
        <v>59</v>
      </c>
      <c r="B9" s="2" t="s">
        <v>19</v>
      </c>
      <c r="C9" s="3" t="s">
        <v>0</v>
      </c>
      <c r="D9" s="2" t="s">
        <v>4</v>
      </c>
      <c r="E9" s="2">
        <v>1</v>
      </c>
      <c r="F9" s="3" t="s">
        <v>0</v>
      </c>
      <c r="G9" s="2">
        <v>1</v>
      </c>
    </row>
    <row r="10" spans="1:6" ht="14.25">
      <c r="A10" s="32"/>
      <c r="B10" s="11"/>
      <c r="C10" s="3"/>
      <c r="D10" s="11"/>
      <c r="F10" s="3"/>
    </row>
    <row r="11" spans="1:6" ht="14.25">
      <c r="A11" s="3"/>
      <c r="C11" s="3"/>
      <c r="F11" s="3"/>
    </row>
    <row r="12" spans="1:6" ht="14.25">
      <c r="A12" s="3"/>
      <c r="C12" s="3"/>
      <c r="F12" s="3"/>
    </row>
    <row r="13" spans="1:6" ht="14.25">
      <c r="A13" s="3"/>
      <c r="C13" s="3"/>
      <c r="F13" s="3"/>
    </row>
    <row r="14" spans="1:6" ht="14.25">
      <c r="A14" s="3"/>
      <c r="C14" s="3"/>
      <c r="F14" s="3"/>
    </row>
    <row r="16" spans="4:13" ht="18">
      <c r="D16" s="8" t="s">
        <v>1</v>
      </c>
      <c r="E16" s="9"/>
      <c r="F16" s="38" t="s">
        <v>31</v>
      </c>
      <c r="G16" s="39" t="s">
        <v>30</v>
      </c>
      <c r="H16" s="39" t="s">
        <v>32</v>
      </c>
      <c r="I16" s="9"/>
      <c r="J16" s="9"/>
      <c r="K16" s="16"/>
      <c r="L16" s="10" t="s">
        <v>2</v>
      </c>
      <c r="M16" s="10" t="s">
        <v>3</v>
      </c>
    </row>
    <row r="17" spans="4:13" ht="15">
      <c r="D17" s="41" t="s">
        <v>4</v>
      </c>
      <c r="E17" s="9">
        <v>3</v>
      </c>
      <c r="F17" s="9">
        <v>2</v>
      </c>
      <c r="G17" s="39">
        <v>1</v>
      </c>
      <c r="H17" s="39">
        <v>0</v>
      </c>
      <c r="I17" s="9">
        <f>SUM($E$4+$G$6+$G$9)</f>
        <v>9</v>
      </c>
      <c r="J17" s="39" t="s">
        <v>0</v>
      </c>
      <c r="K17" s="45">
        <f>SUM($G$4+$E$6+$E$9)</f>
        <v>3</v>
      </c>
      <c r="L17" s="43">
        <f>SUM(F17*3+G17*1+H17*0)</f>
        <v>7</v>
      </c>
      <c r="M17" s="44">
        <f>SUM(I17-K17)</f>
        <v>6</v>
      </c>
    </row>
    <row r="18" spans="4:13" ht="15">
      <c r="D18" s="41" t="s">
        <v>19</v>
      </c>
      <c r="E18" s="9">
        <v>3</v>
      </c>
      <c r="F18" s="9">
        <v>2</v>
      </c>
      <c r="G18" s="39">
        <v>1</v>
      </c>
      <c r="H18" s="39">
        <v>0</v>
      </c>
      <c r="I18" s="9">
        <f>SUM($G$5+$E$7+$E$9)</f>
        <v>6</v>
      </c>
      <c r="J18" s="39" t="s">
        <v>0</v>
      </c>
      <c r="K18" s="45">
        <f>SUM($E$5+$G$7+$G$9)</f>
        <v>1</v>
      </c>
      <c r="L18" s="43">
        <f>SUM(F18*3+G18*1+H18*0)</f>
        <v>7</v>
      </c>
      <c r="M18" s="44">
        <f>SUM(I18-K18)</f>
        <v>5</v>
      </c>
    </row>
    <row r="19" spans="4:13" ht="15">
      <c r="D19" s="41" t="s">
        <v>18</v>
      </c>
      <c r="E19" s="9">
        <v>3</v>
      </c>
      <c r="F19" s="9">
        <v>1</v>
      </c>
      <c r="G19" s="39">
        <v>0</v>
      </c>
      <c r="H19" s="39">
        <v>2</v>
      </c>
      <c r="I19" s="9">
        <f>SUM($G$4+$G$7+$E$8)</f>
        <v>6</v>
      </c>
      <c r="J19" s="39" t="s">
        <v>0</v>
      </c>
      <c r="K19" s="45">
        <f>SUM($E$4+$E$7+$G$8)</f>
        <v>9</v>
      </c>
      <c r="L19" s="43">
        <f>SUM(F19*3+G19*1+H19*0)</f>
        <v>3</v>
      </c>
      <c r="M19" s="44">
        <f>SUM(I19-K19)</f>
        <v>-3</v>
      </c>
    </row>
    <row r="20" spans="4:13" ht="15">
      <c r="D20" s="12" t="s">
        <v>20</v>
      </c>
      <c r="E20" s="7">
        <v>3</v>
      </c>
      <c r="F20" s="7">
        <v>0</v>
      </c>
      <c r="G20" s="13">
        <v>0</v>
      </c>
      <c r="H20" s="13">
        <v>3</v>
      </c>
      <c r="I20" s="7">
        <f>SUM($E$5+$E$6+$G$8)</f>
        <v>2</v>
      </c>
      <c r="J20" s="13" t="s">
        <v>0</v>
      </c>
      <c r="K20" s="46">
        <f>SUM($G$5+$G$6+$E$8)</f>
        <v>10</v>
      </c>
      <c r="L20" s="15">
        <f>SUM(F20*3+G20*1+H20*0)</f>
        <v>0</v>
      </c>
      <c r="M20" s="14">
        <f>SUM(I20-K20)</f>
        <v>-8</v>
      </c>
    </row>
    <row r="25" ht="14.25"/>
    <row r="26" ht="14.25"/>
    <row r="27" ht="14.25"/>
    <row r="28" ht="18">
      <c r="F28" s="4"/>
    </row>
  </sheetData>
  <printOptions/>
  <pageMargins left="0.75" right="0.75" top="1" bottom="1" header="0.5" footer="0.5"/>
  <pageSetup horizontalDpi="600" verticalDpi="600" orientation="landscape" paperSize="9" r:id="rId3"/>
  <headerFooter alignWithMargins="0">
    <oddFooter>&amp;LOLIVIN CUP 2004&amp;CRESULTAT OPPDATERT
&amp;D kl.&amp;T&amp;RÅHEIM IL, ARRANGØR</oddFooter>
  </headerFooter>
  <legacyDrawing r:id="rId2"/>
  <oleObjects>
    <oleObject progId="PBrush" shapeId="177933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75" zoomScaleNormal="75" workbookViewId="0" topLeftCell="A1">
      <selection activeCell="D23" sqref="D23"/>
    </sheetView>
  </sheetViews>
  <sheetFormatPr defaultColWidth="11.421875" defaultRowHeight="12.75"/>
  <cols>
    <col min="1" max="1" width="29.00390625" style="4" customWidth="1"/>
    <col min="2" max="2" width="22.7109375" style="4" customWidth="1"/>
    <col min="3" max="3" width="5.7109375" style="4" customWidth="1"/>
    <col min="4" max="4" width="22.7109375" style="4" customWidth="1"/>
    <col min="5" max="5" width="5.7109375" style="51" customWidth="1"/>
    <col min="6" max="6" width="4.57421875" style="4" customWidth="1"/>
    <col min="7" max="7" width="4.7109375" style="55" customWidth="1"/>
    <col min="8" max="16384" width="11.421875" style="4" customWidth="1"/>
  </cols>
  <sheetData>
    <row r="1" ht="23.25">
      <c r="B1" s="6" t="s">
        <v>16</v>
      </c>
    </row>
    <row r="2" ht="23.25">
      <c r="B2" s="6"/>
    </row>
    <row r="4" ht="18.75" thickBot="1">
      <c r="A4" s="34" t="s">
        <v>22</v>
      </c>
    </row>
    <row r="5" spans="1:7" ht="24" customHeight="1">
      <c r="A5" s="4" t="s">
        <v>21</v>
      </c>
      <c r="B5" s="4" t="str">
        <f>SMÅJENTE!D17</f>
        <v>VANKAM</v>
      </c>
      <c r="C5" s="5" t="s">
        <v>0</v>
      </c>
      <c r="D5" s="4" t="str">
        <f>SMÅJENTE!D18</f>
        <v>DALSFJORDEN</v>
      </c>
      <c r="E5" s="51">
        <v>2</v>
      </c>
      <c r="F5" s="5" t="s">
        <v>0</v>
      </c>
      <c r="G5" s="55">
        <v>0</v>
      </c>
    </row>
    <row r="8" spans="1:6" ht="18">
      <c r="A8" s="36" t="s">
        <v>23</v>
      </c>
      <c r="C8" s="5" t="s">
        <v>0</v>
      </c>
      <c r="F8" s="5"/>
    </row>
    <row r="9" spans="1:7" ht="24" customHeight="1">
      <c r="A9" s="47" t="s">
        <v>24</v>
      </c>
      <c r="B9" s="47" t="str">
        <f>SMÅGUTTE!D17</f>
        <v>ÅHEIM</v>
      </c>
      <c r="C9" s="48" t="s">
        <v>0</v>
      </c>
      <c r="D9" s="47" t="str">
        <f>SMÅGUTTE!D20</f>
        <v>STADLANDET 1</v>
      </c>
      <c r="E9" s="52">
        <v>2</v>
      </c>
      <c r="F9" s="48" t="s">
        <v>0</v>
      </c>
      <c r="G9" s="56">
        <v>1</v>
      </c>
    </row>
    <row r="10" spans="1:7" ht="24" customHeight="1">
      <c r="A10" s="49" t="s">
        <v>25</v>
      </c>
      <c r="B10" s="49" t="str">
        <f>SMÅGUTTE!D18</f>
        <v>STADLANDET 2</v>
      </c>
      <c r="C10" s="50" t="s">
        <v>0</v>
      </c>
      <c r="D10" s="49" t="str">
        <f>SMÅGUTTE!D19</f>
        <v>SELJE</v>
      </c>
      <c r="E10" s="53">
        <v>1</v>
      </c>
      <c r="F10" s="50" t="s">
        <v>0</v>
      </c>
      <c r="G10" s="57">
        <v>3</v>
      </c>
    </row>
    <row r="11" spans="1:8" ht="23.25">
      <c r="A11" s="21"/>
      <c r="B11" s="22"/>
      <c r="C11" s="23"/>
      <c r="D11" s="22"/>
      <c r="E11" s="54"/>
      <c r="F11" s="23"/>
      <c r="G11" s="58"/>
      <c r="H11" s="24"/>
    </row>
    <row r="14" ht="18">
      <c r="A14" s="35" t="s">
        <v>26</v>
      </c>
    </row>
    <row r="15" spans="1:7" ht="24" customHeight="1">
      <c r="A15" s="47" t="s">
        <v>27</v>
      </c>
      <c r="B15" s="47" t="s">
        <v>20</v>
      </c>
      <c r="C15" s="48" t="s">
        <v>0</v>
      </c>
      <c r="D15" s="47" t="s">
        <v>19</v>
      </c>
      <c r="E15" s="52">
        <v>0</v>
      </c>
      <c r="F15" s="48" t="s">
        <v>0</v>
      </c>
      <c r="G15" s="56">
        <v>5</v>
      </c>
    </row>
    <row r="16" ht="18"/>
    <row r="17" ht="18"/>
    <row r="18" ht="18">
      <c r="A18" s="35" t="s">
        <v>29</v>
      </c>
    </row>
    <row r="19" spans="1:7" ht="24" customHeight="1">
      <c r="A19" s="47" t="s">
        <v>28</v>
      </c>
      <c r="B19" s="47" t="s">
        <v>4</v>
      </c>
      <c r="C19" s="48" t="s">
        <v>0</v>
      </c>
      <c r="D19" s="47" t="s">
        <v>18</v>
      </c>
      <c r="E19" s="52">
        <v>0</v>
      </c>
      <c r="F19" s="48" t="s">
        <v>0</v>
      </c>
      <c r="G19" s="56">
        <v>1</v>
      </c>
    </row>
  </sheetData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headerFooter alignWithMargins="0">
    <oddFooter>&amp;LOLIVIN CUP 2004&amp;CRESULTAT OPPDATERT
&amp;D kl.&amp;T&amp;RÅHEIM IL, ARRANGØR</oddFooter>
  </headerFooter>
  <legacyDrawing r:id="rId2"/>
  <oleObjects>
    <oleObject progId="PBrush" shapeId="30763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C13"/>
  <sheetViews>
    <sheetView workbookViewId="0" topLeftCell="A1">
      <selection activeCell="B16" sqref="B16"/>
    </sheetView>
  </sheetViews>
  <sheetFormatPr defaultColWidth="11.421875" defaultRowHeight="12.75"/>
  <cols>
    <col min="1" max="1" width="28.421875" style="0" customWidth="1"/>
    <col min="2" max="2" width="33.57421875" style="0" customWidth="1"/>
    <col min="3" max="3" width="30.140625" style="0" customWidth="1"/>
  </cols>
  <sheetData>
    <row r="2" ht="33.75">
      <c r="A2" s="25" t="s">
        <v>17</v>
      </c>
    </row>
    <row r="3" ht="33.75">
      <c r="A3" s="25"/>
    </row>
    <row r="4" ht="33.75">
      <c r="A4" s="25"/>
    </row>
    <row r="6" spans="2:3" ht="27" thickBot="1">
      <c r="B6" s="31" t="s">
        <v>7</v>
      </c>
      <c r="C6" s="30" t="s">
        <v>8</v>
      </c>
    </row>
    <row r="7" spans="1:3" ht="23.25">
      <c r="A7" s="27" t="s">
        <v>9</v>
      </c>
      <c r="B7" s="28" t="s">
        <v>33</v>
      </c>
      <c r="C7" s="28" t="s">
        <v>36</v>
      </c>
    </row>
    <row r="8" spans="1:3" ht="23.25">
      <c r="A8" s="27" t="s">
        <v>10</v>
      </c>
      <c r="B8" s="28" t="s">
        <v>34</v>
      </c>
      <c r="C8" s="28" t="s">
        <v>35</v>
      </c>
    </row>
    <row r="9" spans="1:3" ht="23.25">
      <c r="A9" s="27" t="s">
        <v>11</v>
      </c>
      <c r="B9" s="28" t="s">
        <v>35</v>
      </c>
      <c r="C9" s="28" t="s">
        <v>37</v>
      </c>
    </row>
    <row r="10" spans="1:3" ht="23.25">
      <c r="A10" s="27" t="s">
        <v>12</v>
      </c>
      <c r="B10" s="37"/>
      <c r="C10" s="28" t="s">
        <v>38</v>
      </c>
    </row>
    <row r="11" spans="1:3" ht="23.25">
      <c r="A11" s="26"/>
      <c r="B11" s="29"/>
      <c r="C11" s="29"/>
    </row>
    <row r="12" spans="1:3" ht="23.25">
      <c r="A12" s="27" t="s">
        <v>13</v>
      </c>
      <c r="B12" s="28" t="s">
        <v>40</v>
      </c>
      <c r="C12" s="28" t="s">
        <v>39</v>
      </c>
    </row>
    <row r="13" spans="1:3" ht="23.25">
      <c r="A13" s="27" t="s">
        <v>14</v>
      </c>
      <c r="B13" s="28" t="s">
        <v>33</v>
      </c>
      <c r="C13" s="28" t="s">
        <v>36</v>
      </c>
    </row>
  </sheetData>
  <printOptions/>
  <pageMargins left="0.75" right="0.75" top="1" bottom="1" header="0.5" footer="0.5"/>
  <pageSetup horizontalDpi="400" verticalDpi="400" orientation="landscape" paperSize="9" r:id="rId3"/>
  <headerFooter alignWithMargins="0">
    <oddFooter>&amp;LOLIVIN CUP 2004</oddFooter>
  </headerFooter>
  <legacyDrawing r:id="rId2"/>
  <oleObjects>
    <oleObject progId="PBrush" shapeId="30898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Olivin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Stig Rune Løvold</dc:creator>
  <cp:keywords/>
  <dc:description/>
  <cp:lastModifiedBy>Arnljot Hole</cp:lastModifiedBy>
  <cp:lastPrinted>2004-03-14T15:38:46Z</cp:lastPrinted>
  <dcterms:created xsi:type="dcterms:W3CDTF">1998-10-26T08:44:55Z</dcterms:created>
  <dcterms:modified xsi:type="dcterms:W3CDTF">2004-03-14T20:10:19Z</dcterms:modified>
  <cp:category/>
  <cp:version/>
  <cp:contentType/>
  <cp:contentStatus/>
</cp:coreProperties>
</file>